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Z. TECHNICZNY\2018 - Remont nawierzchni dróg i chodników zad. 2\Kosztorysy ofertowe\"/>
    </mc:Choice>
  </mc:AlternateContent>
  <bookViews>
    <workbookView xWindow="0" yWindow="0" windowWidth="28800" windowHeight="11970"/>
  </bookViews>
  <sheets>
    <sheet name="Arkusz1" sheetId="1" r:id="rId1"/>
  </sheets>
  <definedNames>
    <definedName name="_xlnm.Print_Area" localSheetId="0">Arkusz1!$A$1:$G$51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 l="1"/>
  <c r="G28" i="1"/>
  <c r="G27" i="1"/>
  <c r="G26" i="1"/>
  <c r="G25" i="1"/>
  <c r="G24" i="1"/>
  <c r="G23" i="1"/>
  <c r="G22" i="1"/>
  <c r="G21" i="1"/>
  <c r="G20" i="1"/>
  <c r="G19" i="1"/>
  <c r="G40" i="1" l="1"/>
  <c r="G41" i="1"/>
  <c r="G42" i="1"/>
  <c r="G43" i="1"/>
  <c r="G44" i="1"/>
  <c r="G45" i="1"/>
  <c r="G46" i="1"/>
  <c r="G47" i="1"/>
  <c r="G34" i="1"/>
  <c r="G35" i="1"/>
  <c r="G36" i="1"/>
  <c r="G29" i="1"/>
  <c r="G31" i="1" s="1"/>
  <c r="G30" i="1"/>
  <c r="G14" i="1"/>
  <c r="G15" i="1"/>
  <c r="G16" i="1"/>
  <c r="G39" i="1" l="1"/>
  <c r="G48" i="1" s="1"/>
  <c r="G13" i="1"/>
  <c r="G17" i="1" s="1"/>
  <c r="G33" i="1" l="1"/>
  <c r="G37" i="1" s="1"/>
  <c r="G49" i="1" s="1"/>
  <c r="G50" i="1" l="1"/>
  <c r="G51" i="1" s="1"/>
</calcChain>
</file>

<file path=xl/sharedStrings.xml><?xml version="1.0" encoding="utf-8"?>
<sst xmlns="http://schemas.openxmlformats.org/spreadsheetml/2006/main" count="165" uniqueCount="135">
  <si>
    <t>Lp.</t>
  </si>
  <si>
    <t>Podstawa</t>
  </si>
  <si>
    <t>Opis</t>
  </si>
  <si>
    <t>Jedn.obm.</t>
  </si>
  <si>
    <t>Ilość</t>
  </si>
  <si>
    <t>Cena jedn.</t>
  </si>
  <si>
    <t>Roboty rozbiórkowe</t>
  </si>
  <si>
    <t>KNR 2-31 0815-02</t>
  </si>
  <si>
    <t>Rozebranie chodników z płyt betonowych 50x50x7 cm na podsypce piaskowej</t>
  </si>
  <si>
    <t>m2</t>
  </si>
  <si>
    <t>KNR 2-31 0814-02</t>
  </si>
  <si>
    <t>Rozebranie obrzeży 8x30 cm na podsypce piaskowej</t>
  </si>
  <si>
    <t>m</t>
  </si>
  <si>
    <t>KNR 2-31 0813-03</t>
  </si>
  <si>
    <t>Rozebranie krawężników betonowych 15x30 cm na podsypce cem.piaskowej</t>
  </si>
  <si>
    <t>KNR 2-31 0812-03</t>
  </si>
  <si>
    <t>Rozebranie ław pod krawężniki z betonu</t>
  </si>
  <si>
    <t>m3</t>
  </si>
  <si>
    <t>KNR 4-04 1105-01</t>
  </si>
  <si>
    <t>Transport gruzu samochodem samowyładowczym przy ręcznym załadowaniu i mechanicznym rozładowaniu na odl.do 1 km</t>
  </si>
  <si>
    <t>KNR 4-04 1105-02</t>
  </si>
  <si>
    <t>Roboty ziemne</t>
  </si>
  <si>
    <t>KNR 2-01 0205-02</t>
  </si>
  <si>
    <t>KNR 2-01 0214-02</t>
  </si>
  <si>
    <t>KNR 2-01 0311-02</t>
  </si>
  <si>
    <t>Roboty ziemne poprzeczne z wbudowaniem ziemi w nasyp (kat.gr.III)</t>
  </si>
  <si>
    <t>KNR-W 2-19 0306-05</t>
  </si>
  <si>
    <t>Konstrukcje ciągów pieszych i jezdnych</t>
  </si>
  <si>
    <t>KNR 2-31 0103-02</t>
  </si>
  <si>
    <t>Ręczne profilowanie i zagęszenie podłoża pod warstwy konstrukcyjne nawierzchni w gr.kat.III-IV</t>
  </si>
  <si>
    <t>KNNR 6 0113-05</t>
  </si>
  <si>
    <t>Warswa górna podbudowy z kruszyw łamanych gr. 10 cm</t>
  </si>
  <si>
    <t>KNNR 6 0109-02</t>
  </si>
  <si>
    <t>KNNR 6 0108-01</t>
  </si>
  <si>
    <t>Wyrównanie istniejącej podbudowy mieszanką minerano-bitumiczną asfaltową ręczne</t>
  </si>
  <si>
    <t>t</t>
  </si>
  <si>
    <t>KNR 2-31 1004-02</t>
  </si>
  <si>
    <t>KNR 2-31 1004-07</t>
  </si>
  <si>
    <t>Skropienie nawierzchni drogowej asfaltem</t>
  </si>
  <si>
    <t>KNNR 6 0309-02</t>
  </si>
  <si>
    <t>KNNR 6 0309-07</t>
  </si>
  <si>
    <t>Dodatek za transport mieszanki mineralno-bitumicznej - 1 km ponad 5 km</t>
  </si>
  <si>
    <t>KNNR 2 1202-06</t>
  </si>
  <si>
    <t>Posadzki cementowe z cokolikami zatarte na gładko. gr. 25 mm</t>
  </si>
  <si>
    <t>KNNR 2 1202-07</t>
  </si>
  <si>
    <t>Posadzki cementowe z cokolikami - zmiana grubości o 10 mm</t>
  </si>
  <si>
    <t>Obramowania</t>
  </si>
  <si>
    <t>KNR 2-31 0402-04</t>
  </si>
  <si>
    <t>KNR 2-31 0403-03</t>
  </si>
  <si>
    <t>Krawężniki betonowe wystające o wym. 15x30 cm na podsypce cem.piaskowej</t>
  </si>
  <si>
    <t>KNR 2-31 0407-01</t>
  </si>
  <si>
    <t>Obrzeża betonowe o wym. 20x6 cm na podsypce piaskowej z wyp.spoin zaprawą cem.</t>
  </si>
  <si>
    <t>Roboty towarzyszące i oznakowanie</t>
  </si>
  <si>
    <t>KNNR 6 1305-01</t>
  </si>
  <si>
    <t>Regulacja pionowa studzienek dla urządzeń podziemnych przy objętości betonu w jednym miejscu do 0.1 m3</t>
  </si>
  <si>
    <t>KNR 2-01 0314-02</t>
  </si>
  <si>
    <t>Ręczne formowanie nasypów z ziemi leżącej na odkładzie (kat.gr.III-IV)</t>
  </si>
  <si>
    <t>KNR-W 2-01 0505-01</t>
  </si>
  <si>
    <t>KNNR 1 0507-03</t>
  </si>
  <si>
    <t>Obsianie skarp w ziemi urodzajnej.</t>
  </si>
  <si>
    <t>KNNR 6 0702-01</t>
  </si>
  <si>
    <t>szt.</t>
  </si>
  <si>
    <t>KNNR 6 0702-04</t>
  </si>
  <si>
    <t>KNNR 6 0705-04</t>
  </si>
  <si>
    <t>KNNR 6 0705-07</t>
  </si>
  <si>
    <t>1.1</t>
  </si>
  <si>
    <t>1.2</t>
  </si>
  <si>
    <t>1.3</t>
  </si>
  <si>
    <t>1.4</t>
  </si>
  <si>
    <t>1.5</t>
  </si>
  <si>
    <t>1.6</t>
  </si>
  <si>
    <t>1.7</t>
  </si>
  <si>
    <t>Razem: Roboty rozbiórkowe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</si>
  <si>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</si>
  <si>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</si>
  <si>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</si>
  <si>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</si>
  <si>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</si>
  <si>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</si>
  <si>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</si>
  <si>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</si>
  <si>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</si>
  <si>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</si>
  <si>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</si>
  <si>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</si>
  <si>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</si>
  <si>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</si>
  <si>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</si>
  <si>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</si>
  <si>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Razem: Konstrukcje ciągów pieszych i jezdnych</t>
  </si>
  <si>
    <t>Razem: Obramowania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</si>
  <si>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</si>
  <si>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</si>
  <si>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</si>
  <si>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</si>
  <si>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</si>
  <si>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</si>
  <si>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</si>
  <si>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</si>
  <si>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</si>
  <si>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</si>
  <si>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</si>
  <si>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</si>
  <si>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Razem: Roboty ziemne</t>
  </si>
  <si>
    <t>Razem: Roboty towarzyszące i oznakowanie</t>
  </si>
  <si>
    <t>Razem wartość elementu z narzutami</t>
  </si>
  <si>
    <t>Podatek VAT 23 %</t>
  </si>
  <si>
    <t xml:space="preserve">Ogółem wartość (brutto) </t>
  </si>
  <si>
    <t>Wartość netto z narzutami</t>
  </si>
  <si>
    <t>5.9</t>
  </si>
  <si>
    <t>KNR 2-01 0119-03</t>
  </si>
  <si>
    <t>Inwetaryzacja geodezyjna powykonawcza</t>
  </si>
  <si>
    <t>kpl</t>
  </si>
  <si>
    <t>Roboty ziemne wykon.koparkami podsiębiernymi o poj.łyżki 0.15 m3 w gr.kat.III z transp.urobku samochodami samowyładowczymi na odległość do 1 km</t>
  </si>
  <si>
    <t>Rury ochronne (osłonowe) z PCV o śr. nominalnej 110 mm dwudzielne</t>
  </si>
  <si>
    <t>KNR 2-31 0104-0520</t>
  </si>
  <si>
    <t>Mechanicze zagęszczenie warstwy mrozoochronnej w korycie - grub.warstwy po zag. 20 cm</t>
  </si>
  <si>
    <t>Podbudowy betonowe gr.15 cm z betonu C16/20 pielęgnowane piaskiem i wodą</t>
  </si>
  <si>
    <t>Ręczne czyszczenie nawierzchni drogowej ulepszonej (beton)</t>
  </si>
  <si>
    <t>Nawierzchnie z mieszanek mineralno-bitumicznych asfaltowych o grubości 4 cm (warstwa ścieralna AC 8 S), transport mieszanki sam. samowyładowczymi z odl. do 5 km</t>
  </si>
  <si>
    <t>Pionowe znaki drogowe - znak D-18a i T-29</t>
  </si>
  <si>
    <t xml:space="preserve">Pionowe znaki drogowe - słupki z rur stalowych o śr.50 mm  </t>
  </si>
  <si>
    <t>KNNR 6 0502-02</t>
  </si>
  <si>
    <t>KNR 04-01-0108-09</t>
  </si>
  <si>
    <t>Wywiezienie płyt chodnikowych z rozbiórki samochodami na odległość do 3 km (miejsce wskazane przez inwestora)</t>
  </si>
  <si>
    <t>KNNR 6 0404-05</t>
  </si>
  <si>
    <t>Obrzeża betonowe o wymiarach 30x8 cm na podsypce cementowo-piaskowej, spoiny wypełnione zaprawą cementową</t>
  </si>
  <si>
    <t>Transport gruzu samochodem samowyładowczym przy ręcznym załadowaniu i mechanicznym rozładowaniu - dodatek za każdy rozpoczęty km ponad 1 km (na odl. 5 km, wsp. 4)</t>
  </si>
  <si>
    <t>Nakłady uzupełn.za każde dalsze rozp. 0.5 km transportu ponad 1 km samochodami samowyładowczymi po terenie lub drogach gruntowych ziemi kat.III-IV (na odl. 5 km, wsp. 8)</t>
  </si>
  <si>
    <t>Chodniki z szarej kostki brukowej betonowej Holland grubości 6 cm na podsypce cementowo-piaskowej z wypełnieniem spoin piaskiem w tym kostka beżowa ok. 3% i kostka grafitowa ok. 3%</t>
  </si>
  <si>
    <t>Oznakowanie poziome jezdni farbą chlorokauczukową białą - linie segregacyjne i krawędziowe przerywane malowane ręcznie</t>
  </si>
  <si>
    <t>Ława pod krawężniki betonowa z oporem - beton C8/10</t>
  </si>
  <si>
    <t>Oznakowanie poziome jezdni farbą chlorokauczukową białą oraz niebieską - symbole malowane ręcznie - znak P-24</t>
  </si>
  <si>
    <t>Remont i rozbudowa utwardzenia terenu działki nr 3630/28 os. Armii Krajowej 21 w Jarosławiu - Etap 2</t>
  </si>
  <si>
    <t>Ręczne plantowanie powierzchni gruntu rodzimego kat. I-III z uzupełnieniem humusu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</si>
</sst>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Czcionka tekstu podstawowego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3" fillId="0" borderId="1" xfId="0" applyNumberFormat="1" applyFont="1" applyFill="1" applyBorder="1" applyAlignment="1" applyProtection="1">
      <alignment wrapText="1"/>
    </xf>
    <xf numFmtId="2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4" fillId="0" borderId="1" xfId="1" applyFont="1" applyBorder="1" applyAlignment="1" applyProtection="1">
      <alignment vertical="top" wrapText="1"/>
    </xf>
    <xf numFmtId="0" fontId="4" fillId="0" borderId="1" xfId="1" applyFont="1" applyBorder="1" applyAlignment="1" applyProtection="1">
      <alignment wrapText="1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tabSelected="1" view="pageBreakPreview" zoomScale="98" zoomScaleNormal="100" zoomScaleSheetLayoutView="98" workbookViewId="0">
      <selection activeCell="K6" sqref="K6"/>
    </sheetView>
  </sheetViews>
  <sheetFormatPr defaultRowHeight="15"/>
  <cols>
    <col min="1" max="1" width="5" customWidth="1"/>
    <col min="2" max="2" width="20" customWidth="1"/>
    <col min="3" max="3" width="58.140625" customWidth="1"/>
    <col min="4" max="4" width="6.5703125" customWidth="1"/>
    <col min="6" max="6" width="9.28515625" customWidth="1"/>
    <col min="7" max="7" width="13.5703125" customWidth="1"/>
  </cols>
  <sheetData>
    <row r="1" spans="1:10" ht="36.75" customHeight="1">
      <c r="A1" s="20" t="s">
        <v>133</v>
      </c>
      <c r="B1" s="20"/>
      <c r="C1" s="20"/>
      <c r="D1" s="20"/>
      <c r="E1" s="20"/>
      <c r="F1" s="20"/>
      <c r="G1" s="20"/>
    </row>
    <row r="2" spans="1:10" ht="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108</v>
      </c>
      <c r="H2" s="1"/>
      <c r="I2" s="1"/>
      <c r="J2" s="1"/>
    </row>
    <row r="3" spans="1:10">
      <c r="A3" s="4">
        <v>1</v>
      </c>
      <c r="B3" s="24" t="s">
        <v>6</v>
      </c>
      <c r="C3" s="24"/>
      <c r="D3" s="24"/>
      <c r="E3" s="24"/>
      <c r="F3" s="24"/>
      <c r="G3" s="24"/>
      <c r="H3" s="2"/>
      <c r="I3" s="1"/>
      <c r="J3" s="1"/>
    </row>
    <row r="4" spans="1:10" ht="28.5">
      <c r="A4" s="8" t="s">
        <v>65</v>
      </c>
      <c r="B4" s="7" t="s">
        <v>7</v>
      </c>
      <c r="C4" s="7" t="s">
        <v>8</v>
      </c>
      <c r="D4" s="5" t="s">
        <v>9</v>
      </c>
      <c r="E4" s="10">
        <v>155.9</v>
      </c>
      <c r="F4" s="10"/>
      <c r="G4" s="10">
        <f t="shared" ref="G4:G10" si="0">E4*F4</f>
        <v>0</v>
      </c>
      <c r="H4" s="2"/>
      <c r="I4" s="1"/>
      <c r="J4" s="1"/>
    </row>
    <row r="5" spans="1:10">
      <c r="A5" s="8" t="s">
        <v>66</v>
      </c>
      <c r="B5" s="7" t="s">
        <v>10</v>
      </c>
      <c r="C5" s="7" t="s">
        <v>11</v>
      </c>
      <c r="D5" s="5" t="s">
        <v>12</v>
      </c>
      <c r="E5" s="10">
        <v>123.35</v>
      </c>
      <c r="F5" s="10"/>
      <c r="G5" s="10">
        <f t="shared" si="0"/>
        <v>0</v>
      </c>
      <c r="H5" s="2"/>
      <c r="I5" s="1"/>
      <c r="J5" s="1"/>
    </row>
    <row r="6" spans="1:10" ht="28.5">
      <c r="A6" s="8" t="s">
        <v>67</v>
      </c>
      <c r="B6" s="7" t="s">
        <v>13</v>
      </c>
      <c r="C6" s="7" t="s">
        <v>14</v>
      </c>
      <c r="D6" s="5" t="s">
        <v>12</v>
      </c>
      <c r="E6" s="10">
        <v>210.9</v>
      </c>
      <c r="F6" s="10"/>
      <c r="G6" s="10">
        <f t="shared" si="0"/>
        <v>0</v>
      </c>
      <c r="H6" s="2"/>
      <c r="I6" s="1"/>
      <c r="J6" s="1"/>
    </row>
    <row r="7" spans="1:10">
      <c r="A7" s="8" t="s">
        <v>68</v>
      </c>
      <c r="B7" s="7" t="s">
        <v>15</v>
      </c>
      <c r="C7" s="7" t="s">
        <v>16</v>
      </c>
      <c r="D7" s="5" t="s">
        <v>17</v>
      </c>
      <c r="E7" s="10">
        <v>6.33</v>
      </c>
      <c r="F7" s="10"/>
      <c r="G7" s="10">
        <f t="shared" si="0"/>
        <v>0</v>
      </c>
      <c r="H7" s="2"/>
      <c r="I7" s="1"/>
      <c r="J7" s="1"/>
    </row>
    <row r="8" spans="1:10" ht="28.5" customHeight="1">
      <c r="A8" s="8" t="s">
        <v>69</v>
      </c>
      <c r="B8" s="14" t="s">
        <v>123</v>
      </c>
      <c r="C8" s="15" t="s">
        <v>124</v>
      </c>
      <c r="D8" s="5" t="s">
        <v>17</v>
      </c>
      <c r="E8" s="10">
        <v>10.91</v>
      </c>
      <c r="F8" s="10"/>
      <c r="G8" s="10">
        <f t="shared" si="0"/>
        <v>0</v>
      </c>
      <c r="H8" s="2"/>
      <c r="I8" s="1"/>
      <c r="J8" s="1"/>
    </row>
    <row r="9" spans="1:10" ht="42.75">
      <c r="A9" s="8" t="s">
        <v>70</v>
      </c>
      <c r="B9" s="7" t="s">
        <v>18</v>
      </c>
      <c r="C9" s="7" t="s">
        <v>19</v>
      </c>
      <c r="D9" s="5" t="s">
        <v>17</v>
      </c>
      <c r="E9" s="10">
        <v>11.5</v>
      </c>
      <c r="F9" s="10"/>
      <c r="G9" s="10">
        <f t="shared" si="0"/>
        <v>0</v>
      </c>
      <c r="H9" s="2"/>
      <c r="I9" s="1"/>
      <c r="J9" s="1"/>
    </row>
    <row r="10" spans="1:10" ht="57">
      <c r="A10" s="8" t="s">
        <v>71</v>
      </c>
      <c r="B10" s="7" t="s">
        <v>20</v>
      </c>
      <c r="C10" s="7" t="s">
        <v>127</v>
      </c>
      <c r="D10" s="5" t="s">
        <v>17</v>
      </c>
      <c r="E10" s="10">
        <v>46</v>
      </c>
      <c r="F10" s="10"/>
      <c r="G10" s="10">
        <f t="shared" si="0"/>
        <v>0</v>
      </c>
      <c r="H10" s="2"/>
      <c r="I10" s="1"/>
      <c r="J10" s="1"/>
    </row>
    <row r="11" spans="1:10" ht="19.5" customHeight="1">
      <c r="A11" s="22" t="s">
        <v>72</v>
      </c>
      <c r="B11" s="22"/>
      <c r="C11" s="22"/>
      <c r="D11" s="22"/>
      <c r="E11" s="22"/>
      <c r="F11" s="22"/>
      <c r="G11" s="11">
        <f>SUM(G4:G10)</f>
        <v>0</v>
      </c>
      <c r="H11" s="2"/>
      <c r="I11" s="1"/>
      <c r="J11" s="1"/>
    </row>
    <row r="12" spans="1:10">
      <c r="A12" s="4">
        <v>2</v>
      </c>
      <c r="B12" s="21" t="s">
        <v>21</v>
      </c>
      <c r="C12" s="21"/>
      <c r="D12" s="21"/>
      <c r="E12" s="21"/>
      <c r="F12" s="21"/>
      <c r="G12" s="21"/>
      <c r="H12" s="2"/>
      <c r="I12" s="1"/>
      <c r="J12" s="1"/>
    </row>
    <row r="13" spans="1:10" ht="44.25" customHeight="1">
      <c r="A13" s="8" t="s">
        <v>73</v>
      </c>
      <c r="B13" s="7" t="s">
        <v>22</v>
      </c>
      <c r="C13" s="7" t="s">
        <v>113</v>
      </c>
      <c r="D13" s="5" t="s">
        <v>17</v>
      </c>
      <c r="E13" s="10">
        <v>75.52</v>
      </c>
      <c r="F13" s="10"/>
      <c r="G13" s="10">
        <f>E13*F13</f>
        <v>0</v>
      </c>
      <c r="H13" s="2"/>
      <c r="I13" s="1"/>
      <c r="J13" s="1"/>
    </row>
    <row r="14" spans="1:10" ht="45.75" customHeight="1">
      <c r="A14" s="8" t="s">
        <v>74</v>
      </c>
      <c r="B14" s="7" t="s">
        <v>23</v>
      </c>
      <c r="C14" s="7" t="s">
        <v>128</v>
      </c>
      <c r="D14" s="5" t="s">
        <v>17</v>
      </c>
      <c r="E14" s="10">
        <v>604.16</v>
      </c>
      <c r="F14" s="10"/>
      <c r="G14" s="10">
        <f>E14*F14</f>
        <v>0</v>
      </c>
      <c r="H14" s="2"/>
      <c r="I14" s="1"/>
      <c r="J14" s="1"/>
    </row>
    <row r="15" spans="1:10" ht="28.5">
      <c r="A15" s="8" t="s">
        <v>75</v>
      </c>
      <c r="B15" s="7" t="s">
        <v>24</v>
      </c>
      <c r="C15" s="7" t="s">
        <v>25</v>
      </c>
      <c r="D15" s="5" t="s">
        <v>17</v>
      </c>
      <c r="E15" s="10">
        <v>18.88</v>
      </c>
      <c r="F15" s="10"/>
      <c r="G15" s="10">
        <f>E15*F15</f>
        <v>0</v>
      </c>
      <c r="H15" s="2"/>
      <c r="I15" s="1"/>
      <c r="J15" s="1"/>
    </row>
    <row r="16" spans="1:10" ht="30.75" customHeight="1">
      <c r="A16" s="8" t="s">
        <v>76</v>
      </c>
      <c r="B16" s="7" t="s">
        <v>26</v>
      </c>
      <c r="C16" s="7" t="s">
        <v>114</v>
      </c>
      <c r="D16" s="5" t="s">
        <v>12</v>
      </c>
      <c r="E16" s="10">
        <v>6.6</v>
      </c>
      <c r="F16" s="10"/>
      <c r="G16" s="10">
        <f>E16*F16</f>
        <v>0</v>
      </c>
      <c r="H16" s="2"/>
      <c r="I16" s="1"/>
      <c r="J16" s="1"/>
    </row>
    <row r="17" spans="1:10" ht="13.5" customHeight="1">
      <c r="A17" s="22" t="s">
        <v>103</v>
      </c>
      <c r="B17" s="22"/>
      <c r="C17" s="22"/>
      <c r="D17" s="22"/>
      <c r="E17" s="22"/>
      <c r="F17" s="22"/>
      <c r="G17" s="11">
        <f>SUM(G13:G16)</f>
        <v>0</v>
      </c>
      <c r="H17" s="2"/>
      <c r="I17" s="1"/>
      <c r="J17" s="1"/>
    </row>
    <row r="18" spans="1:10" ht="14.25" customHeight="1">
      <c r="A18" s="4">
        <v>3</v>
      </c>
      <c r="B18" s="21" t="s">
        <v>27</v>
      </c>
      <c r="C18" s="21"/>
      <c r="D18" s="21"/>
      <c r="E18" s="21"/>
      <c r="F18" s="21"/>
      <c r="G18" s="21"/>
      <c r="H18" s="2"/>
      <c r="I18" s="1"/>
      <c r="J18" s="1"/>
    </row>
    <row r="19" spans="1:10" ht="28.5">
      <c r="A19" s="8" t="s">
        <v>77</v>
      </c>
      <c r="B19" s="7" t="s">
        <v>28</v>
      </c>
      <c r="C19" s="5" t="s">
        <v>29</v>
      </c>
      <c r="D19" s="5" t="s">
        <v>9</v>
      </c>
      <c r="E19" s="10">
        <v>205.26</v>
      </c>
      <c r="F19" s="10"/>
      <c r="G19" s="10">
        <f t="shared" ref="G19:G28" si="1">E19*F19</f>
        <v>0</v>
      </c>
      <c r="H19" s="2"/>
      <c r="I19" s="1"/>
      <c r="J19" s="1"/>
    </row>
    <row r="20" spans="1:10" ht="28.5">
      <c r="A20" s="8" t="s">
        <v>78</v>
      </c>
      <c r="B20" s="13" t="s">
        <v>115</v>
      </c>
      <c r="C20" s="5" t="s">
        <v>116</v>
      </c>
      <c r="D20" s="5" t="s">
        <v>9</v>
      </c>
      <c r="E20" s="10">
        <v>205.26</v>
      </c>
      <c r="F20" s="10"/>
      <c r="G20" s="10">
        <f t="shared" si="1"/>
        <v>0</v>
      </c>
      <c r="H20" s="2"/>
      <c r="I20" s="1"/>
      <c r="J20" s="1"/>
    </row>
    <row r="21" spans="1:10">
      <c r="A21" s="8" t="s">
        <v>79</v>
      </c>
      <c r="B21" s="13" t="s">
        <v>30</v>
      </c>
      <c r="C21" s="5" t="s">
        <v>31</v>
      </c>
      <c r="D21" s="5" t="s">
        <v>9</v>
      </c>
      <c r="E21" s="10">
        <v>136.44</v>
      </c>
      <c r="F21" s="10"/>
      <c r="G21" s="10">
        <f t="shared" si="1"/>
        <v>0</v>
      </c>
      <c r="H21" s="2"/>
      <c r="I21" s="1"/>
      <c r="J21" s="1"/>
    </row>
    <row r="22" spans="1:10" ht="28.5">
      <c r="A22" s="8" t="s">
        <v>80</v>
      </c>
      <c r="B22" s="13" t="s">
        <v>32</v>
      </c>
      <c r="C22" s="5" t="s">
        <v>117</v>
      </c>
      <c r="D22" s="5" t="s">
        <v>9</v>
      </c>
      <c r="E22" s="10">
        <v>68.819999999999993</v>
      </c>
      <c r="F22" s="10"/>
      <c r="G22" s="10">
        <f t="shared" si="1"/>
        <v>0</v>
      </c>
      <c r="H22" s="2"/>
      <c r="I22" s="1"/>
      <c r="J22" s="1"/>
    </row>
    <row r="23" spans="1:10" ht="60.75" customHeight="1">
      <c r="A23" s="8" t="s">
        <v>81</v>
      </c>
      <c r="B23" s="16" t="s">
        <v>122</v>
      </c>
      <c r="C23" s="17" t="s">
        <v>129</v>
      </c>
      <c r="D23" s="5" t="s">
        <v>9</v>
      </c>
      <c r="E23" s="10">
        <v>136.44</v>
      </c>
      <c r="F23" s="10"/>
      <c r="G23" s="10">
        <f t="shared" si="1"/>
        <v>0</v>
      </c>
      <c r="H23" s="2"/>
      <c r="I23" s="1"/>
      <c r="J23" s="1"/>
    </row>
    <row r="24" spans="1:10" ht="28.5">
      <c r="A24" s="8" t="s">
        <v>82</v>
      </c>
      <c r="B24" s="13" t="s">
        <v>33</v>
      </c>
      <c r="C24" s="5" t="s">
        <v>34</v>
      </c>
      <c r="D24" s="5" t="s">
        <v>35</v>
      </c>
      <c r="E24" s="10">
        <v>2.19</v>
      </c>
      <c r="F24" s="10"/>
      <c r="G24" s="10">
        <f t="shared" si="1"/>
        <v>0</v>
      </c>
      <c r="H24" s="2"/>
      <c r="I24" s="1"/>
      <c r="J24" s="1"/>
    </row>
    <row r="25" spans="1:10" ht="28.5">
      <c r="A25" s="8" t="s">
        <v>83</v>
      </c>
      <c r="B25" s="13" t="s">
        <v>36</v>
      </c>
      <c r="C25" s="5" t="s">
        <v>118</v>
      </c>
      <c r="D25" s="5" t="s">
        <v>9</v>
      </c>
      <c r="E25" s="10">
        <v>596.14</v>
      </c>
      <c r="F25" s="10"/>
      <c r="G25" s="10">
        <f t="shared" si="1"/>
        <v>0</v>
      </c>
      <c r="H25" s="2"/>
      <c r="I25" s="1"/>
      <c r="J25" s="1"/>
    </row>
    <row r="26" spans="1:10">
      <c r="A26" s="8" t="s">
        <v>84</v>
      </c>
      <c r="B26" s="13" t="s">
        <v>37</v>
      </c>
      <c r="C26" s="5" t="s">
        <v>38</v>
      </c>
      <c r="D26" s="5" t="s">
        <v>9</v>
      </c>
      <c r="E26" s="10">
        <v>611.79999999999995</v>
      </c>
      <c r="F26" s="10"/>
      <c r="G26" s="10">
        <f t="shared" si="1"/>
        <v>0</v>
      </c>
      <c r="H26" s="2"/>
      <c r="I26" s="1"/>
      <c r="J26" s="1"/>
    </row>
    <row r="27" spans="1:10" ht="40.5" customHeight="1">
      <c r="A27" s="8" t="s">
        <v>85</v>
      </c>
      <c r="B27" s="13" t="s">
        <v>39</v>
      </c>
      <c r="C27" s="5" t="s">
        <v>119</v>
      </c>
      <c r="D27" s="5" t="s">
        <v>9</v>
      </c>
      <c r="E27" s="10">
        <v>611.79999999999995</v>
      </c>
      <c r="F27" s="10"/>
      <c r="G27" s="10">
        <f t="shared" si="1"/>
        <v>0</v>
      </c>
      <c r="H27" s="2"/>
      <c r="I27" s="1"/>
      <c r="J27" s="1"/>
    </row>
    <row r="28" spans="1:10" ht="28.5">
      <c r="A28" s="8" t="s">
        <v>86</v>
      </c>
      <c r="B28" s="13" t="s">
        <v>40</v>
      </c>
      <c r="C28" s="5" t="s">
        <v>41</v>
      </c>
      <c r="D28" s="5" t="s">
        <v>35</v>
      </c>
      <c r="E28" s="10">
        <v>917.7</v>
      </c>
      <c r="F28" s="10"/>
      <c r="G28" s="10">
        <f t="shared" si="1"/>
        <v>0</v>
      </c>
      <c r="H28" s="2"/>
      <c r="I28" s="1"/>
      <c r="J28" s="1"/>
    </row>
    <row r="29" spans="1:10" ht="28.5">
      <c r="A29" s="8" t="s">
        <v>87</v>
      </c>
      <c r="B29" s="13" t="s">
        <v>42</v>
      </c>
      <c r="C29" s="5" t="s">
        <v>43</v>
      </c>
      <c r="D29" s="5" t="s">
        <v>9</v>
      </c>
      <c r="E29" s="10">
        <v>9.34</v>
      </c>
      <c r="F29" s="10"/>
      <c r="G29" s="10">
        <f>E29*F29</f>
        <v>0</v>
      </c>
      <c r="H29" s="2"/>
      <c r="I29" s="1"/>
      <c r="J29" s="1"/>
    </row>
    <row r="30" spans="1:10" ht="28.5">
      <c r="A30" s="8" t="s">
        <v>88</v>
      </c>
      <c r="B30" s="13" t="s">
        <v>44</v>
      </c>
      <c r="C30" s="5" t="s">
        <v>45</v>
      </c>
      <c r="D30" s="5" t="s">
        <v>9</v>
      </c>
      <c r="E30" s="10">
        <v>23.35</v>
      </c>
      <c r="F30" s="10"/>
      <c r="G30" s="10">
        <f>E30*F30</f>
        <v>0</v>
      </c>
      <c r="H30" s="2"/>
      <c r="I30" s="1"/>
      <c r="J30" s="1"/>
    </row>
    <row r="31" spans="1:10" ht="17.25" customHeight="1">
      <c r="A31" s="22" t="s">
        <v>89</v>
      </c>
      <c r="B31" s="22"/>
      <c r="C31" s="22"/>
      <c r="D31" s="22"/>
      <c r="E31" s="22"/>
      <c r="F31" s="22"/>
      <c r="G31" s="11">
        <f>SUM(G19:G30)</f>
        <v>0</v>
      </c>
      <c r="H31" s="2"/>
      <c r="I31" s="1"/>
      <c r="J31" s="1"/>
    </row>
    <row r="32" spans="1:10">
      <c r="A32" s="4">
        <v>4</v>
      </c>
      <c r="B32" s="21" t="s">
        <v>46</v>
      </c>
      <c r="C32" s="21"/>
      <c r="D32" s="21"/>
      <c r="E32" s="21"/>
      <c r="F32" s="21"/>
      <c r="G32" s="21"/>
      <c r="H32" s="2"/>
      <c r="I32" s="1"/>
      <c r="J32" s="1"/>
    </row>
    <row r="33" spans="1:10">
      <c r="A33" s="8" t="s">
        <v>91</v>
      </c>
      <c r="B33" s="5" t="s">
        <v>47</v>
      </c>
      <c r="C33" s="5" t="s">
        <v>131</v>
      </c>
      <c r="D33" s="5" t="s">
        <v>17</v>
      </c>
      <c r="E33" s="10">
        <v>21.84</v>
      </c>
      <c r="F33" s="10"/>
      <c r="G33" s="10">
        <f>E33*F33</f>
        <v>0</v>
      </c>
      <c r="H33" s="2"/>
      <c r="I33" s="1"/>
      <c r="J33" s="1"/>
    </row>
    <row r="34" spans="1:10" ht="28.5">
      <c r="A34" s="8" t="s">
        <v>92</v>
      </c>
      <c r="B34" s="7" t="s">
        <v>48</v>
      </c>
      <c r="C34" s="5" t="s">
        <v>49</v>
      </c>
      <c r="D34" s="5" t="s">
        <v>12</v>
      </c>
      <c r="E34" s="10">
        <v>198.5</v>
      </c>
      <c r="F34" s="10"/>
      <c r="G34" s="10">
        <f>E34*F34</f>
        <v>0</v>
      </c>
      <c r="H34" s="2"/>
      <c r="I34" s="1"/>
      <c r="J34" s="1"/>
    </row>
    <row r="35" spans="1:10" ht="28.5">
      <c r="A35" s="8" t="s">
        <v>93</v>
      </c>
      <c r="B35" s="7" t="s">
        <v>50</v>
      </c>
      <c r="C35" s="5" t="s">
        <v>51</v>
      </c>
      <c r="D35" s="5" t="s">
        <v>12</v>
      </c>
      <c r="E35" s="10">
        <v>103.6</v>
      </c>
      <c r="F35" s="10"/>
      <c r="G35" s="10">
        <f>E35*F35</f>
        <v>0</v>
      </c>
      <c r="H35" s="2"/>
      <c r="I35" s="1"/>
      <c r="J35" s="1"/>
    </row>
    <row r="36" spans="1:10" ht="43.5">
      <c r="A36" s="8" t="s">
        <v>94</v>
      </c>
      <c r="B36" s="18" t="s">
        <v>125</v>
      </c>
      <c r="C36" s="19" t="s">
        <v>126</v>
      </c>
      <c r="D36" s="5" t="s">
        <v>12</v>
      </c>
      <c r="E36" s="10">
        <v>19.8</v>
      </c>
      <c r="F36" s="10"/>
      <c r="G36" s="10">
        <f>E36*F36</f>
        <v>0</v>
      </c>
      <c r="H36" s="2"/>
      <c r="I36" s="1"/>
      <c r="J36" s="1"/>
    </row>
    <row r="37" spans="1:10" ht="17.25" customHeight="1">
      <c r="A37" s="22" t="s">
        <v>90</v>
      </c>
      <c r="B37" s="22"/>
      <c r="C37" s="22"/>
      <c r="D37" s="22"/>
      <c r="E37" s="22"/>
      <c r="F37" s="22"/>
      <c r="G37" s="11">
        <f>SUM(G33:G36)</f>
        <v>0</v>
      </c>
      <c r="H37" s="2"/>
      <c r="I37" s="1"/>
      <c r="J37" s="1"/>
    </row>
    <row r="38" spans="1:10">
      <c r="A38" s="6">
        <v>5</v>
      </c>
      <c r="B38" s="25" t="s">
        <v>52</v>
      </c>
      <c r="C38" s="25"/>
      <c r="D38" s="25"/>
      <c r="E38" s="25"/>
      <c r="F38" s="25"/>
      <c r="G38" s="25"/>
      <c r="H38" s="2"/>
      <c r="I38" s="1"/>
      <c r="J38" s="1"/>
    </row>
    <row r="39" spans="1:10" ht="28.5">
      <c r="A39" s="8" t="s">
        <v>95</v>
      </c>
      <c r="B39" s="7" t="s">
        <v>53</v>
      </c>
      <c r="C39" s="5" t="s">
        <v>54</v>
      </c>
      <c r="D39" s="5" t="s">
        <v>17</v>
      </c>
      <c r="E39" s="10">
        <v>0.65</v>
      </c>
      <c r="F39" s="10"/>
      <c r="G39" s="10">
        <f>E39*F39</f>
        <v>0</v>
      </c>
      <c r="H39" s="2"/>
      <c r="I39" s="1"/>
      <c r="J39" s="1"/>
    </row>
    <row r="40" spans="1:10" ht="32.25" customHeight="1">
      <c r="A40" s="8" t="s">
        <v>96</v>
      </c>
      <c r="B40" s="7" t="s">
        <v>55</v>
      </c>
      <c r="C40" s="5" t="s">
        <v>56</v>
      </c>
      <c r="D40" s="5" t="s">
        <v>17</v>
      </c>
      <c r="E40" s="10">
        <v>1.5</v>
      </c>
      <c r="F40" s="10"/>
      <c r="G40" s="10">
        <f t="shared" ref="G40:G47" si="2">E40*F40</f>
        <v>0</v>
      </c>
      <c r="H40" s="2"/>
      <c r="I40" s="1"/>
      <c r="J40" s="1"/>
    </row>
    <row r="41" spans="1:10" ht="28.5">
      <c r="A41" s="8" t="s">
        <v>97</v>
      </c>
      <c r="B41" s="7" t="s">
        <v>57</v>
      </c>
      <c r="C41" s="5" t="s">
        <v>134</v>
      </c>
      <c r="D41" s="5" t="s">
        <v>9</v>
      </c>
      <c r="E41" s="10">
        <v>135</v>
      </c>
      <c r="F41" s="10"/>
      <c r="G41" s="10">
        <f t="shared" si="2"/>
        <v>0</v>
      </c>
      <c r="H41" s="2"/>
      <c r="I41" s="1"/>
      <c r="J41" s="1"/>
    </row>
    <row r="42" spans="1:10">
      <c r="A42" s="8" t="s">
        <v>98</v>
      </c>
      <c r="B42" s="7" t="s">
        <v>58</v>
      </c>
      <c r="C42" s="5" t="s">
        <v>59</v>
      </c>
      <c r="D42" s="5" t="s">
        <v>9</v>
      </c>
      <c r="E42" s="10">
        <v>135</v>
      </c>
      <c r="F42" s="10"/>
      <c r="G42" s="10">
        <f t="shared" si="2"/>
        <v>0</v>
      </c>
      <c r="H42" s="2"/>
      <c r="I42" s="1"/>
      <c r="J42" s="1"/>
    </row>
    <row r="43" spans="1:10">
      <c r="A43" s="8" t="s">
        <v>99</v>
      </c>
      <c r="B43" s="7" t="s">
        <v>60</v>
      </c>
      <c r="C43" s="5" t="s">
        <v>121</v>
      </c>
      <c r="D43" s="5" t="s">
        <v>61</v>
      </c>
      <c r="E43" s="10">
        <v>1</v>
      </c>
      <c r="F43" s="10"/>
      <c r="G43" s="10">
        <f t="shared" si="2"/>
        <v>0</v>
      </c>
      <c r="H43" s="2"/>
      <c r="I43" s="1"/>
      <c r="J43" s="1"/>
    </row>
    <row r="44" spans="1:10">
      <c r="A44" s="8" t="s">
        <v>100</v>
      </c>
      <c r="B44" s="7" t="s">
        <v>62</v>
      </c>
      <c r="C44" s="5" t="s">
        <v>120</v>
      </c>
      <c r="D44" s="5" t="s">
        <v>61</v>
      </c>
      <c r="E44" s="10">
        <v>2</v>
      </c>
      <c r="F44" s="10"/>
      <c r="G44" s="10">
        <f t="shared" si="2"/>
        <v>0</v>
      </c>
      <c r="H44" s="2"/>
      <c r="I44" s="1"/>
      <c r="J44" s="1"/>
    </row>
    <row r="45" spans="1:10" ht="42" customHeight="1">
      <c r="A45" s="8" t="s">
        <v>101</v>
      </c>
      <c r="B45" s="7" t="s">
        <v>63</v>
      </c>
      <c r="C45" s="5" t="s">
        <v>130</v>
      </c>
      <c r="D45" s="5" t="s">
        <v>9</v>
      </c>
      <c r="E45" s="10">
        <v>10.4</v>
      </c>
      <c r="F45" s="10"/>
      <c r="G45" s="10">
        <f t="shared" si="2"/>
        <v>0</v>
      </c>
      <c r="H45" s="2"/>
      <c r="I45" s="1"/>
      <c r="J45" s="1"/>
    </row>
    <row r="46" spans="1:10" ht="28.5">
      <c r="A46" s="8" t="s">
        <v>102</v>
      </c>
      <c r="B46" s="7" t="s">
        <v>64</v>
      </c>
      <c r="C46" s="7" t="s">
        <v>132</v>
      </c>
      <c r="D46" s="5" t="s">
        <v>9</v>
      </c>
      <c r="E46" s="10">
        <v>18</v>
      </c>
      <c r="F46" s="10"/>
      <c r="G46" s="10">
        <f t="shared" si="2"/>
        <v>0</v>
      </c>
      <c r="H46" s="2"/>
      <c r="I46" s="1"/>
      <c r="J46" s="1"/>
    </row>
    <row r="47" spans="1:10" ht="16.5" customHeight="1">
      <c r="A47" s="8" t="s">
        <v>109</v>
      </c>
      <c r="B47" s="12" t="s">
        <v>110</v>
      </c>
      <c r="C47" s="5" t="s">
        <v>111</v>
      </c>
      <c r="D47" s="5" t="s">
        <v>112</v>
      </c>
      <c r="E47" s="10">
        <v>1</v>
      </c>
      <c r="F47" s="10"/>
      <c r="G47" s="10">
        <f t="shared" si="2"/>
        <v>0</v>
      </c>
      <c r="H47" s="2"/>
      <c r="I47" s="1"/>
      <c r="J47" s="1"/>
    </row>
    <row r="48" spans="1:10" ht="16.5" customHeight="1">
      <c r="A48" s="22" t="s">
        <v>104</v>
      </c>
      <c r="B48" s="22"/>
      <c r="C48" s="22"/>
      <c r="D48" s="22"/>
      <c r="E48" s="22"/>
      <c r="F48" s="22"/>
      <c r="G48" s="11">
        <f>SUM(G39:G47)</f>
        <v>0</v>
      </c>
      <c r="H48" s="2"/>
      <c r="I48" s="1"/>
      <c r="J48" s="1"/>
    </row>
    <row r="49" spans="1:10" ht="15.75" customHeight="1">
      <c r="A49" s="23" t="s">
        <v>105</v>
      </c>
      <c r="B49" s="23"/>
      <c r="C49" s="23"/>
      <c r="D49" s="23"/>
      <c r="E49" s="23"/>
      <c r="F49" s="23"/>
      <c r="G49" s="9">
        <f>SUM(G48,G37,G31,G17,G11)</f>
        <v>0</v>
      </c>
      <c r="H49" s="2"/>
      <c r="I49" s="1"/>
      <c r="J49" s="1"/>
    </row>
    <row r="50" spans="1:10" ht="15.75" customHeight="1">
      <c r="A50" s="23" t="s">
        <v>106</v>
      </c>
      <c r="B50" s="23"/>
      <c r="C50" s="23"/>
      <c r="D50" s="23"/>
      <c r="E50" s="23"/>
      <c r="F50" s="23"/>
      <c r="G50" s="9">
        <f>G49*0.23</f>
        <v>0</v>
      </c>
      <c r="H50" s="2"/>
      <c r="I50" s="1"/>
      <c r="J50" s="1"/>
    </row>
    <row r="51" spans="1:10" ht="15.75" customHeight="1">
      <c r="A51" s="23" t="s">
        <v>107</v>
      </c>
      <c r="B51" s="23"/>
      <c r="C51" s="23"/>
      <c r="D51" s="23"/>
      <c r="E51" s="23"/>
      <c r="F51" s="23"/>
      <c r="G51" s="9">
        <f>SUM(G49:G50)</f>
        <v>0</v>
      </c>
      <c r="H51" s="2"/>
      <c r="I51" s="1"/>
      <c r="J51" s="1"/>
    </row>
    <row r="52" spans="1:10">
      <c r="A52" s="2"/>
      <c r="B52" s="2"/>
      <c r="C52" s="2"/>
      <c r="D52" s="2"/>
      <c r="E52" s="2"/>
      <c r="F52" s="2"/>
      <c r="G52" s="2"/>
      <c r="H52" s="2"/>
      <c r="I52" s="1"/>
      <c r="J52" s="1"/>
    </row>
    <row r="53" spans="1:10">
      <c r="A53" s="2"/>
      <c r="B53" s="2"/>
      <c r="C53" s="2"/>
      <c r="D53" s="2"/>
      <c r="E53" s="2"/>
      <c r="F53" s="2"/>
      <c r="G53" s="2"/>
      <c r="H53" s="2"/>
      <c r="I53" s="1"/>
      <c r="J53" s="1"/>
    </row>
    <row r="54" spans="1:10">
      <c r="A54" s="2"/>
      <c r="B54" s="2"/>
      <c r="C54" s="2"/>
      <c r="D54" s="2"/>
      <c r="E54" s="2"/>
      <c r="F54" s="2"/>
      <c r="G54" s="2"/>
      <c r="H54" s="2"/>
      <c r="I54" s="1"/>
      <c r="J54" s="1"/>
    </row>
    <row r="55" spans="1:10">
      <c r="A55" s="2"/>
      <c r="B55" s="2"/>
      <c r="C55" s="2"/>
      <c r="D55" s="2"/>
      <c r="E55" s="2"/>
      <c r="F55" s="2"/>
      <c r="G55" s="2"/>
      <c r="H55" s="2"/>
      <c r="I55" s="1"/>
      <c r="J55" s="1"/>
    </row>
    <row r="56" spans="1:10">
      <c r="A56" s="2"/>
      <c r="B56" s="2"/>
      <c r="C56" s="2"/>
      <c r="D56" s="2"/>
      <c r="E56" s="2"/>
      <c r="F56" s="2"/>
      <c r="G56" s="2"/>
      <c r="H56" s="2"/>
      <c r="I56" s="1"/>
      <c r="J56" s="1"/>
    </row>
    <row r="57" spans="1:10">
      <c r="A57" s="2"/>
      <c r="B57" s="2"/>
      <c r="C57" s="2"/>
      <c r="D57" s="2"/>
      <c r="E57" s="2"/>
      <c r="F57" s="2"/>
      <c r="G57" s="2"/>
      <c r="H57" s="2"/>
      <c r="I57" s="1"/>
      <c r="J57" s="1"/>
    </row>
    <row r="58" spans="1:10">
      <c r="A58" s="2"/>
      <c r="B58" s="2"/>
      <c r="C58" s="2"/>
      <c r="D58" s="2"/>
      <c r="E58" s="2"/>
      <c r="F58" s="2"/>
      <c r="G58" s="2"/>
      <c r="H58" s="2"/>
      <c r="I58" s="1"/>
      <c r="J58" s="1"/>
    </row>
    <row r="59" spans="1:10">
      <c r="A59" s="2"/>
      <c r="B59" s="2"/>
      <c r="C59" s="2"/>
      <c r="D59" s="2"/>
      <c r="E59" s="2"/>
      <c r="F59" s="2"/>
      <c r="G59" s="2"/>
      <c r="H59" s="2"/>
      <c r="I59" s="1"/>
      <c r="J59" s="1"/>
    </row>
    <row r="60" spans="1:10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sheetProtection algorithmName="SHA-512" hashValue="/H12fWRurnRwWAaPZB3St2aAqLdzYGhtib3phyLLmt235EOyp8tYo8Xtf8l/ti6Gk+CHhYsny1ea7hDkLT7AMw==" saltValue="NxEg9o9fxEzzi2R1lNF3Lw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F4:F10 F13:F16 F19:F27 F28:F30 F33:F36 F39:F45 F46:F47" name="Rozstęp1"/>
  </protectedRanges>
  <mergeCells count="14">
    <mergeCell ref="A49:F49"/>
    <mergeCell ref="A50:F50"/>
    <mergeCell ref="A51:F51"/>
    <mergeCell ref="A48:F48"/>
    <mergeCell ref="B3:G3"/>
    <mergeCell ref="A11:F11"/>
    <mergeCell ref="A17:F17"/>
    <mergeCell ref="B38:G38"/>
    <mergeCell ref="A1:G1"/>
    <mergeCell ref="B32:G32"/>
    <mergeCell ref="B18:G18"/>
    <mergeCell ref="A31:F31"/>
    <mergeCell ref="A37:F37"/>
    <mergeCell ref="B12:G12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PIOTR</cp:lastModifiedBy>
  <cp:lastPrinted>2018-06-20T10:46:54Z</cp:lastPrinted>
  <dcterms:created xsi:type="dcterms:W3CDTF">2018-03-18T12:09:49Z</dcterms:created>
  <dcterms:modified xsi:type="dcterms:W3CDTF">2018-06-22T07:19:30Z</dcterms:modified>
</cp:coreProperties>
</file>